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ssociation" sheetId="1" r:id="rId1"/>
    <sheet name="ANEPVV" sheetId="2" state="hidden" r:id="rId2"/>
    <sheet name="FFVV" sheetId="3" state="hidden" r:id="rId3"/>
    <sheet name="Synthèse" sheetId="4" state="hidden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<sst xmlns="http://schemas.openxmlformats.org/spreadsheetml/2006/main" count="118" uniqueCount="108">
  <si>
    <t>Situation de l'Association</t>
  </si>
  <si>
    <t>Documents à fournir</t>
  </si>
  <si>
    <t>Association :</t>
  </si>
  <si>
    <t>Président</t>
  </si>
  <si>
    <t>Trésorier</t>
  </si>
  <si>
    <t>Secrétaire</t>
  </si>
  <si>
    <t>Date dernière AG</t>
  </si>
  <si>
    <t>Compte rendu</t>
  </si>
  <si>
    <t>Mono ou multidisciplinaire</t>
  </si>
  <si>
    <t>Si multi disciplinaire</t>
  </si>
  <si>
    <t>Exercices</t>
  </si>
  <si>
    <t>N</t>
  </si>
  <si>
    <t>N-1</t>
  </si>
  <si>
    <t>N-2</t>
  </si>
  <si>
    <t>Salariés</t>
  </si>
  <si>
    <t>IVV en activité</t>
  </si>
  <si>
    <t>Adhésion au G-NAV</t>
  </si>
  <si>
    <t>Charges</t>
  </si>
  <si>
    <t>Produits</t>
  </si>
  <si>
    <t>Compte de résultats</t>
  </si>
  <si>
    <t>Amortissements réalisés</t>
  </si>
  <si>
    <t>Bilan (Si mono disciplinaire)</t>
  </si>
  <si>
    <t>Bilans</t>
  </si>
  <si>
    <t>Rapport des Vérificateurs aux comptes</t>
  </si>
  <si>
    <t>Rapports</t>
  </si>
  <si>
    <t>Objet de la demande</t>
  </si>
  <si>
    <t>Dossier de l'action</t>
  </si>
  <si>
    <t>Montant total de l'opération</t>
  </si>
  <si>
    <t>Plan de financement</t>
  </si>
  <si>
    <t>Plan</t>
  </si>
  <si>
    <t>Subvention CNDS</t>
  </si>
  <si>
    <t>Courrier notification</t>
  </si>
  <si>
    <t>Subvention Conseil Régional</t>
  </si>
  <si>
    <t>Subvention Conseil Général</t>
  </si>
  <si>
    <t>Ressources propres</t>
  </si>
  <si>
    <t>Autres</t>
  </si>
  <si>
    <t>Total du financement</t>
  </si>
  <si>
    <t>Réservé ANEPVV</t>
  </si>
  <si>
    <t>Observations</t>
  </si>
  <si>
    <t>Date d'adhésion à l'ANEPVV</t>
  </si>
  <si>
    <t>Parc déclaré ANEPVV</t>
  </si>
  <si>
    <t>Parc total</t>
  </si>
  <si>
    <t>Endettement ANEPVV</t>
  </si>
  <si>
    <t>Accident_Cotisations</t>
  </si>
  <si>
    <t>Accident_Participations</t>
  </si>
  <si>
    <t>Prévoyance_Cotisations</t>
  </si>
  <si>
    <t>Prévoyance_Participations</t>
  </si>
  <si>
    <t>Solde global</t>
  </si>
  <si>
    <t>Capacité de prêt suivant RI ANEPVV</t>
  </si>
  <si>
    <t>Prêts ANEPVV en cours</t>
  </si>
  <si>
    <t>Prêt ANEPVV demandé</t>
  </si>
  <si>
    <t>Prêt ANEPVV attribué</t>
  </si>
  <si>
    <t>Propriétés des matériels suivant</t>
  </si>
  <si>
    <t>http://www.immat.aviation-civile.gouv.fr/immat/servlet/aeronef_liste.html</t>
  </si>
  <si>
    <t>Propriétaire</t>
  </si>
  <si>
    <t>Hypothéqué</t>
  </si>
  <si>
    <t>A prendre</t>
  </si>
  <si>
    <t>Réservé à la FFVV</t>
  </si>
  <si>
    <t>Nombre de licenciés -25 ans</t>
  </si>
  <si>
    <t>Nombre de licenciés +25 ans</t>
  </si>
  <si>
    <t>Classement FFVV</t>
  </si>
  <si>
    <t>Nombre de BPP</t>
  </si>
  <si>
    <t>Classement NetCoupe</t>
  </si>
  <si>
    <t>Nb inscrits à la Netcoupe</t>
  </si>
  <si>
    <t>Nd de Remorqués</t>
  </si>
  <si>
    <t>Heures de vol Club</t>
  </si>
  <si>
    <t>Vols d'initiation</t>
  </si>
  <si>
    <t>Bourses</t>
  </si>
  <si>
    <t>Heures de Rem</t>
  </si>
  <si>
    <t>Si nécessaire, consulter :</t>
  </si>
  <si>
    <t>http://www.developpement-durable.gouv.fr/IMG/pdf/ASSOC_Vol_Voile_09.pdf</t>
  </si>
  <si>
    <t>Prêts FFVV en cours</t>
  </si>
  <si>
    <t>Prêt FFVV demandé</t>
  </si>
  <si>
    <t>Prêt FFVV attribué</t>
  </si>
  <si>
    <t>Association</t>
  </si>
  <si>
    <t xml:space="preserve">Montant de l'investissement </t>
  </si>
  <si>
    <t>Situation comptes ANEPVV</t>
  </si>
  <si>
    <t xml:space="preserve">Accident </t>
  </si>
  <si>
    <t>Prévoyance</t>
  </si>
  <si>
    <t>Aides fédérales obtenues</t>
  </si>
  <si>
    <t>Analyse des comptes de l'association</t>
  </si>
  <si>
    <t>Résultat</t>
  </si>
  <si>
    <t>Capacité d'autofinancement</t>
  </si>
  <si>
    <t>Comptes Séparés    (Oui ou Non)</t>
  </si>
  <si>
    <t>Membre du CA chargé du VAV</t>
  </si>
  <si>
    <t>Compte en Banque VAV    (Oui ou Non)</t>
  </si>
  <si>
    <t>Parc proprièté du Club</t>
  </si>
  <si>
    <t>Nombre de Biplaces</t>
  </si>
  <si>
    <t>Nombre de Motoplaneurs</t>
  </si>
  <si>
    <t>Nombre de Monoplaces</t>
  </si>
  <si>
    <t>Sub. Collectivités locales et territoriales</t>
  </si>
  <si>
    <t>Durée (Semestres)</t>
  </si>
  <si>
    <t>Immatriculation</t>
  </si>
  <si>
    <t>Constructeur</t>
  </si>
  <si>
    <t>Modèle d'aéronef</t>
  </si>
  <si>
    <t>Port d'attache</t>
  </si>
  <si>
    <t>VIA</t>
  </si>
  <si>
    <t>Nb d'aéronef Remorqueurs ou Treuil</t>
  </si>
  <si>
    <t>Etat des cotisations de l'année en cours</t>
  </si>
  <si>
    <t>Exemple : 25%</t>
  </si>
  <si>
    <t>Nb Accidents déclarés</t>
  </si>
  <si>
    <t>ANEPVV _ Remboursement semestriel (Frais 2,00%)</t>
  </si>
  <si>
    <t>Aide remboursable ANEPVV</t>
  </si>
  <si>
    <t>Aide remboursable FFVP</t>
  </si>
  <si>
    <t>FFVP _ Remboursement Annuel (Frais 2,00%)</t>
  </si>
  <si>
    <t>Endettement (hors FFVP &amp; ANEPVV)</t>
  </si>
  <si>
    <t>DTO en cours ou en sommeil</t>
  </si>
  <si>
    <t>N° FR.DTO.0000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</si>
</sst>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dddd&quot;, &quot;mmmm\ dd&quot;, &quot;yyyy"/>
    <numFmt numFmtId="168" formatCode="_-* #,##0.00\ _€_-;\-* #,##0.00\ _€_-;_-* \-??\ _€_-;_-@_-"/>
    <numFmt numFmtId="169" formatCode="_-* #,##0&quot; €&quot;_-;\-* #,##0&quot; €&quot;_-;_-* \-??&quot; €&quot;_-;_-@_-"/>
    <numFmt numFmtId="170" formatCode="#,##0&quot; €&quot;;[Red]\-#,##0&quot; €&quot;"/>
    <numFmt numFmtId="171" formatCode="#,##0&quot; €&quot;;[Red]\-#,##0&quot; €&quot;;[Blue]General"/>
    <numFmt numFmtId="172" formatCode="_-* #,##0\ [$€-1]_-;\-* #,##0\ [$€-1]_-;_-* \-??\ [$€-1]_-"/>
    <numFmt numFmtId="173" formatCode="#,##0&quot; €&quot;;[Red]\-#,##0&quot; €&quot;;[Blue]\+"/>
    <numFmt numFmtId="174" formatCode="_-* #,##0.0&quot; €&quot;_-;\-* #,##0.0&quot; €&quot;_-;_-* \-??&quot; €&quot;_-;_-@_-"/>
  </numFmts>
  <fonts count="5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62"/>
      <name val="Arial"/>
      <family val="2"/>
    </font>
    <font>
      <i/>
      <sz val="11"/>
      <name val="Arial"/>
      <family val="2"/>
    </font>
    <font>
      <i/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39" fillId="26" borderId="1" applyNumberFormat="0" applyAlignment="0" applyProtection="0"/>
    <xf numFmtId="166" fontId="0" fillId="0" borderId="0" applyFill="0" applyBorder="0" applyAlignment="0" applyProtection="0"/>
    <xf numFmtId="0" fontId="40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32" borderId="15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/>
      <protection locked="0"/>
    </xf>
    <xf numFmtId="0" fontId="4" fillId="32" borderId="16" xfId="0" applyFont="1" applyFill="1" applyBorder="1" applyAlignment="1" applyProtection="1">
      <alignment horizontal="center"/>
      <protection locked="0"/>
    </xf>
    <xf numFmtId="169" fontId="4" fillId="32" borderId="15" xfId="43" applyNumberFormat="1" applyFont="1" applyFill="1" applyBorder="1" applyAlignment="1" applyProtection="1">
      <alignment horizontal="center"/>
      <protection locked="0"/>
    </xf>
    <xf numFmtId="169" fontId="4" fillId="32" borderId="16" xfId="43" applyNumberFormat="1" applyFont="1" applyFill="1" applyBorder="1" applyAlignment="1" applyProtection="1">
      <alignment horizontal="center"/>
      <protection locked="0"/>
    </xf>
    <xf numFmtId="170" fontId="4" fillId="32" borderId="15" xfId="43" applyNumberFormat="1" applyFont="1" applyFill="1" applyBorder="1" applyAlignment="1" applyProtection="1">
      <alignment horizontal="center"/>
      <protection locked="0"/>
    </xf>
    <xf numFmtId="170" fontId="4" fillId="32" borderId="16" xfId="43" applyNumberFormat="1" applyFont="1" applyFill="1" applyBorder="1" applyAlignment="1" applyProtection="1">
      <alignment horizontal="center"/>
      <protection locked="0"/>
    </xf>
    <xf numFmtId="169" fontId="4" fillId="32" borderId="17" xfId="43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/>
    </xf>
    <xf numFmtId="169" fontId="4" fillId="32" borderId="18" xfId="43" applyNumberFormat="1" applyFont="1" applyFill="1" applyBorder="1" applyAlignment="1" applyProtection="1">
      <alignment horizontal="center"/>
      <protection locked="0"/>
    </xf>
    <xf numFmtId="169" fontId="4" fillId="32" borderId="19" xfId="43" applyNumberFormat="1" applyFont="1" applyFill="1" applyBorder="1" applyAlignment="1" applyProtection="1">
      <alignment horizontal="center"/>
      <protection locked="0"/>
    </xf>
    <xf numFmtId="169" fontId="4" fillId="32" borderId="20" xfId="43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169" fontId="4" fillId="0" borderId="0" xfId="43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69" fontId="7" fillId="32" borderId="15" xfId="43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9" fontId="4" fillId="32" borderId="22" xfId="43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>
      <alignment/>
    </xf>
    <xf numFmtId="169" fontId="2" fillId="32" borderId="24" xfId="43" applyNumberFormat="1" applyFont="1" applyFill="1" applyBorder="1" applyAlignment="1" applyProtection="1">
      <alignment horizontal="center"/>
      <protection locked="0"/>
    </xf>
    <xf numFmtId="0" fontId="4" fillId="32" borderId="21" xfId="0" applyFont="1" applyFill="1" applyBorder="1" applyAlignment="1" applyProtection="1">
      <alignment horizontal="center"/>
      <protection locked="0"/>
    </xf>
    <xf numFmtId="169" fontId="4" fillId="32" borderId="25" xfId="43" applyNumberFormat="1" applyFont="1" applyFill="1" applyBorder="1" applyAlignment="1" applyProtection="1">
      <alignment horizontal="center"/>
      <protection locked="0"/>
    </xf>
    <xf numFmtId="169" fontId="7" fillId="0" borderId="15" xfId="43" applyNumberFormat="1" applyFont="1" applyFill="1" applyBorder="1" applyAlignment="1" applyProtection="1">
      <alignment horizontal="center"/>
      <protection/>
    </xf>
    <xf numFmtId="169" fontId="4" fillId="0" borderId="21" xfId="43" applyNumberFormat="1" applyFont="1" applyFill="1" applyBorder="1" applyAlignment="1" applyProtection="1">
      <alignment/>
      <protection/>
    </xf>
    <xf numFmtId="0" fontId="1" fillId="0" borderId="26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169" fontId="4" fillId="0" borderId="27" xfId="43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28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69" fontId="4" fillId="0" borderId="15" xfId="43" applyNumberFormat="1" applyFont="1" applyFill="1" applyBorder="1" applyAlignment="1" applyProtection="1">
      <alignment/>
      <protection locked="0"/>
    </xf>
    <xf numFmtId="169" fontId="4" fillId="0" borderId="16" xfId="43" applyNumberFormat="1" applyFont="1" applyFill="1" applyBorder="1" applyAlignment="1" applyProtection="1">
      <alignment/>
      <protection locked="0"/>
    </xf>
    <xf numFmtId="169" fontId="4" fillId="0" borderId="0" xfId="43" applyNumberFormat="1" applyFont="1" applyFill="1" applyBorder="1" applyAlignment="1" applyProtection="1">
      <alignment/>
      <protection/>
    </xf>
    <xf numFmtId="171" fontId="4" fillId="0" borderId="15" xfId="43" applyNumberFormat="1" applyFont="1" applyFill="1" applyBorder="1" applyAlignment="1" applyProtection="1">
      <alignment/>
      <protection locked="0"/>
    </xf>
    <xf numFmtId="171" fontId="4" fillId="0" borderId="16" xfId="43" applyNumberFormat="1" applyFont="1" applyFill="1" applyBorder="1" applyAlignment="1" applyProtection="1">
      <alignment/>
      <protection locked="0"/>
    </xf>
    <xf numFmtId="171" fontId="4" fillId="0" borderId="0" xfId="43" applyNumberFormat="1" applyFont="1" applyFill="1" applyBorder="1" applyAlignment="1" applyProtection="1">
      <alignment/>
      <protection/>
    </xf>
    <xf numFmtId="169" fontId="9" fillId="0" borderId="15" xfId="0" applyNumberFormat="1" applyFont="1" applyFill="1" applyBorder="1" applyAlignment="1" applyProtection="1">
      <alignment/>
      <protection locked="0"/>
    </xf>
    <xf numFmtId="169" fontId="9" fillId="0" borderId="16" xfId="0" applyNumberFormat="1" applyFont="1" applyFill="1" applyBorder="1" applyAlignment="1" applyProtection="1">
      <alignment/>
      <protection locked="0"/>
    </xf>
    <xf numFmtId="169" fontId="9" fillId="0" borderId="0" xfId="0" applyNumberFormat="1" applyFont="1" applyFill="1" applyBorder="1" applyAlignment="1">
      <alignment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0" fillId="0" borderId="30" xfId="0" applyFont="1" applyBorder="1" applyAlignment="1">
      <alignment/>
    </xf>
    <xf numFmtId="169" fontId="10" fillId="0" borderId="31" xfId="43" applyNumberFormat="1" applyFont="1" applyFill="1" applyBorder="1" applyAlignment="1" applyProtection="1">
      <alignment/>
      <protection locked="0"/>
    </xf>
    <xf numFmtId="166" fontId="10" fillId="0" borderId="0" xfId="43" applyFont="1" applyFill="1" applyBorder="1" applyAlignment="1" applyProtection="1">
      <alignment/>
      <protection/>
    </xf>
    <xf numFmtId="169" fontId="10" fillId="0" borderId="0" xfId="43" applyNumberFormat="1" applyFont="1" applyFill="1" applyBorder="1" applyAlignment="1" applyProtection="1">
      <alignment/>
      <protection/>
    </xf>
    <xf numFmtId="0" fontId="10" fillId="0" borderId="32" xfId="0" applyFont="1" applyBorder="1" applyAlignment="1">
      <alignment/>
    </xf>
    <xf numFmtId="169" fontId="11" fillId="0" borderId="24" xfId="43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169" fontId="10" fillId="0" borderId="33" xfId="43" applyNumberFormat="1" applyFont="1" applyFill="1" applyBorder="1" applyAlignment="1" applyProtection="1">
      <alignment/>
      <protection locked="0"/>
    </xf>
    <xf numFmtId="0" fontId="12" fillId="0" borderId="0" xfId="45" applyNumberFormat="1" applyFont="1" applyFill="1" applyBorder="1" applyAlignment="1" applyProtection="1">
      <alignment/>
      <protection/>
    </xf>
    <xf numFmtId="166" fontId="1" fillId="0" borderId="0" xfId="43" applyFont="1" applyFill="1" applyBorder="1" applyAlignment="1" applyProtection="1">
      <alignment/>
      <protection/>
    </xf>
    <xf numFmtId="0" fontId="1" fillId="0" borderId="15" xfId="52" applyFont="1" applyFill="1" applyBorder="1" applyAlignment="1" applyProtection="1">
      <alignment horizontal="left" vertical="center"/>
      <protection locked="0"/>
    </xf>
    <xf numFmtId="172" fontId="1" fillId="0" borderId="34" xfId="43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172" fontId="14" fillId="0" borderId="0" xfId="0" applyNumberFormat="1" applyFont="1" applyFill="1" applyAlignment="1">
      <alignment/>
    </xf>
    <xf numFmtId="0" fontId="4" fillId="0" borderId="15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9" fontId="4" fillId="0" borderId="15" xfId="43" applyNumberFormat="1" applyFont="1" applyFill="1" applyBorder="1" applyAlignment="1" applyProtection="1">
      <alignment horizontal="center"/>
      <protection locked="0"/>
    </xf>
    <xf numFmtId="169" fontId="4" fillId="0" borderId="22" xfId="43" applyNumberFormat="1" applyFont="1" applyFill="1" applyBorder="1" applyAlignment="1" applyProtection="1">
      <alignment/>
      <protection locked="0"/>
    </xf>
    <xf numFmtId="169" fontId="4" fillId="0" borderId="35" xfId="43" applyNumberFormat="1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169" fontId="10" fillId="0" borderId="31" xfId="43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0" xfId="43" applyNumberFormat="1" applyFont="1" applyFill="1" applyBorder="1" applyAlignment="1" applyProtection="1">
      <alignment/>
      <protection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169" fontId="10" fillId="0" borderId="30" xfId="43" applyNumberFormat="1" applyFont="1" applyFill="1" applyBorder="1" applyAlignment="1" applyProtection="1">
      <alignment vertical="center"/>
      <protection/>
    </xf>
    <xf numFmtId="169" fontId="10" fillId="0" borderId="30" xfId="43" applyNumberFormat="1" applyFont="1" applyFill="1" applyBorder="1" applyAlignment="1" applyProtection="1">
      <alignment/>
      <protection/>
    </xf>
    <xf numFmtId="169" fontId="10" fillId="0" borderId="33" xfId="43" applyNumberFormat="1" applyFont="1" applyFill="1" applyBorder="1" applyAlignment="1" applyProtection="1">
      <alignment/>
      <protection/>
    </xf>
    <xf numFmtId="169" fontId="10" fillId="0" borderId="30" xfId="43" applyNumberFormat="1" applyFont="1" applyFill="1" applyBorder="1" applyAlignment="1" applyProtection="1">
      <alignment horizontal="center"/>
      <protection/>
    </xf>
    <xf numFmtId="173" fontId="10" fillId="0" borderId="30" xfId="43" applyNumberFormat="1" applyFont="1" applyFill="1" applyBorder="1" applyAlignment="1" applyProtection="1">
      <alignment horizontal="right"/>
      <protection/>
    </xf>
    <xf numFmtId="169" fontId="10" fillId="0" borderId="30" xfId="43" applyNumberFormat="1" applyFont="1" applyFill="1" applyBorder="1" applyAlignment="1" applyProtection="1">
      <alignment horizontal="right"/>
      <protection/>
    </xf>
    <xf numFmtId="0" fontId="10" fillId="0" borderId="30" xfId="0" applyFont="1" applyBorder="1" applyAlignment="1">
      <alignment horizontal="center"/>
    </xf>
    <xf numFmtId="170" fontId="10" fillId="0" borderId="0" xfId="0" applyNumberFormat="1" applyFont="1" applyAlignment="1">
      <alignment/>
    </xf>
    <xf numFmtId="49" fontId="4" fillId="32" borderId="28" xfId="47" applyNumberFormat="1" applyFont="1" applyFill="1" applyBorder="1" applyAlignment="1" applyProtection="1">
      <alignment/>
      <protection locked="0"/>
    </xf>
    <xf numFmtId="0" fontId="4" fillId="32" borderId="15" xfId="0" applyFont="1" applyFill="1" applyBorder="1" applyAlignment="1" applyProtection="1">
      <alignment/>
      <protection locked="0"/>
    </xf>
    <xf numFmtId="49" fontId="4" fillId="33" borderId="28" xfId="47" applyNumberFormat="1" applyFont="1" applyFill="1" applyBorder="1" applyAlignment="1" applyProtection="1">
      <alignment/>
      <protection locked="0"/>
    </xf>
    <xf numFmtId="49" fontId="4" fillId="33" borderId="29" xfId="47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66" fontId="8" fillId="0" borderId="24" xfId="53" applyNumberFormat="1" applyFont="1" applyFill="1" applyBorder="1" applyAlignment="1">
      <alignment vertical="center"/>
      <protection/>
    </xf>
    <xf numFmtId="0" fontId="1" fillId="0" borderId="36" xfId="0" applyFont="1" applyFill="1" applyBorder="1" applyAlignment="1" applyProtection="1">
      <alignment horizontal="left"/>
      <protection locked="0"/>
    </xf>
    <xf numFmtId="172" fontId="1" fillId="0" borderId="15" xfId="43" applyNumberFormat="1" applyFont="1" applyFill="1" applyBorder="1" applyAlignment="1" applyProtection="1">
      <alignment horizontal="left"/>
      <protection locked="0"/>
    </xf>
    <xf numFmtId="172" fontId="1" fillId="0" borderId="34" xfId="43" applyNumberFormat="1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40" xfId="0" applyFont="1" applyFill="1" applyBorder="1" applyAlignment="1" applyProtection="1">
      <alignment horizontal="left"/>
      <protection locked="0"/>
    </xf>
    <xf numFmtId="0" fontId="1" fillId="0" borderId="4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2" applyFont="1" applyFill="1" applyBorder="1" applyAlignment="1" applyProtection="1">
      <alignment horizontal="left" vertical="center"/>
      <protection locked="0"/>
    </xf>
    <xf numFmtId="172" fontId="2" fillId="0" borderId="0" xfId="43" applyNumberFormat="1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" fillId="0" borderId="43" xfId="52" applyFont="1" applyFill="1" applyBorder="1" applyAlignment="1" applyProtection="1">
      <alignment horizontal="left" vertical="center"/>
      <protection locked="0"/>
    </xf>
    <xf numFmtId="172" fontId="1" fillId="0" borderId="43" xfId="43" applyNumberFormat="1" applyFont="1" applyFill="1" applyBorder="1" applyAlignment="1" applyProtection="1">
      <alignment horizontal="left"/>
      <protection locked="0"/>
    </xf>
    <xf numFmtId="172" fontId="1" fillId="0" borderId="44" xfId="43" applyNumberFormat="1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left"/>
      <protection locked="0"/>
    </xf>
    <xf numFmtId="172" fontId="2" fillId="0" borderId="0" xfId="43" applyNumberFormat="1" applyFont="1" applyFill="1" applyBorder="1" applyAlignment="1" applyProtection="1">
      <alignment horizontal="center"/>
      <protection locked="0"/>
    </xf>
    <xf numFmtId="172" fontId="1" fillId="0" borderId="46" xfId="43" applyNumberFormat="1" applyFont="1" applyFill="1" applyBorder="1" applyAlignment="1" applyProtection="1">
      <alignment/>
      <protection locked="0"/>
    </xf>
    <xf numFmtId="172" fontId="1" fillId="0" borderId="17" xfId="43" applyNumberFormat="1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47" xfId="0" applyFont="1" applyFill="1" applyBorder="1" applyAlignment="1" applyProtection="1">
      <alignment/>
      <protection locked="0"/>
    </xf>
    <xf numFmtId="172" fontId="1" fillId="0" borderId="45" xfId="43" applyNumberFormat="1" applyFont="1" applyFill="1" applyBorder="1" applyAlignment="1" applyProtection="1">
      <alignment horizontal="left"/>
      <protection locked="0"/>
    </xf>
    <xf numFmtId="172" fontId="1" fillId="0" borderId="37" xfId="43" applyNumberFormat="1" applyFont="1" applyFill="1" applyBorder="1" applyAlignment="1" applyProtection="1">
      <alignment horizontal="left"/>
      <protection locked="0"/>
    </xf>
    <xf numFmtId="9" fontId="1" fillId="0" borderId="19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32" borderId="48" xfId="0" applyFont="1" applyFill="1" applyBorder="1" applyAlignment="1" applyProtection="1">
      <alignment/>
      <protection locked="0"/>
    </xf>
    <xf numFmtId="0" fontId="4" fillId="32" borderId="49" xfId="0" applyFont="1" applyFill="1" applyBorder="1" applyAlignment="1" applyProtection="1">
      <alignment/>
      <protection locked="0"/>
    </xf>
    <xf numFmtId="0" fontId="4" fillId="32" borderId="50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>
      <alignment horizontal="center"/>
    </xf>
    <xf numFmtId="0" fontId="6" fillId="32" borderId="16" xfId="0" applyFont="1" applyFill="1" applyBorder="1" applyAlignment="1" applyProtection="1">
      <alignment horizontal="left"/>
      <protection locked="0"/>
    </xf>
    <xf numFmtId="0" fontId="6" fillId="32" borderId="20" xfId="0" applyFont="1" applyFill="1" applyBorder="1" applyAlignment="1" applyProtection="1">
      <alignment horizontal="left"/>
      <protection locked="0"/>
    </xf>
    <xf numFmtId="0" fontId="1" fillId="32" borderId="51" xfId="0" applyFont="1" applyFill="1" applyBorder="1" applyAlignment="1" applyProtection="1">
      <alignment horizontal="left"/>
      <protection locked="0"/>
    </xf>
    <xf numFmtId="167" fontId="4" fillId="32" borderId="16" xfId="0" applyNumberFormat="1" applyFont="1" applyFill="1" applyBorder="1" applyAlignment="1" applyProtection="1">
      <alignment/>
      <protection locked="0"/>
    </xf>
    <xf numFmtId="0" fontId="4" fillId="32" borderId="16" xfId="0" applyFont="1" applyFill="1" applyBorder="1" applyAlignment="1" applyProtection="1">
      <alignment/>
      <protection locked="0"/>
    </xf>
    <xf numFmtId="0" fontId="3" fillId="32" borderId="29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left" vertical="top" wrapText="1" shrinkToFi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ct 97" xfId="52"/>
    <cellStyle name="Normal_Classeur1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66675</xdr:rowOff>
    </xdr:from>
    <xdr:to>
      <xdr:col>5</xdr:col>
      <xdr:colOff>733425</xdr:colOff>
      <xdr:row>47</xdr:row>
      <xdr:rowOff>123825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6448425"/>
          <a:ext cx="7324725" cy="2000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Décision d'attribution motivée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Réunion de Bureau du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Réunion du CA du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Montant accordé _ Durée _ Garanties _ Hypothèques,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714375</xdr:colOff>
      <xdr:row>24</xdr:row>
      <xdr:rowOff>38100</xdr:rowOff>
    </xdr:from>
    <xdr:to>
      <xdr:col>4</xdr:col>
      <xdr:colOff>238125</xdr:colOff>
      <xdr:row>32</xdr:row>
      <xdr:rowOff>47625</xdr:rowOff>
    </xdr:to>
    <xdr:sp>
      <xdr:nvSpPr>
        <xdr:cNvPr id="2" name="WordArt 3"/>
        <xdr:cNvSpPr>
          <a:spLocks/>
        </xdr:cNvSpPr>
      </xdr:nvSpPr>
      <xdr:spPr>
        <a:xfrm>
          <a:off x="714375" y="4419600"/>
          <a:ext cx="51054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Copier / Coller de DGAC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4</xdr:col>
      <xdr:colOff>1371600</xdr:colOff>
      <xdr:row>36</xdr:row>
      <xdr:rowOff>38100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4381500"/>
          <a:ext cx="6162675" cy="2019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Décision d'attribution motivée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Réunion de Bureau du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Réunion du CA du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Montant accordé _ Durée _ Garanties _ Hypothèques,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mmat.aviation-civile.gouv.fr/immat/servlet/aeronef_liste.html" TargetMode="External" /><Relationship Id="rId2" Type="http://schemas.openxmlformats.org/officeDocument/2006/relationships/hyperlink" Target="http://www.immat.aviation-civile.gouv.fr/immat/servlet/aeronef_liste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veloppement-durable.gouv.fr/IMG/pdf/ASSOC_Vol_Voile_09.pdf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PageLayoutView="0" workbookViewId="0" topLeftCell="A1">
      <selection activeCell="E13" sqref="E13"/>
    </sheetView>
  </sheetViews>
  <sheetFormatPr defaultColWidth="11.421875" defaultRowHeight="12.75"/>
  <cols>
    <col min="1" max="1" width="38.28125" style="1" customWidth="1"/>
    <col min="2" max="2" width="13.28125" style="1" customWidth="1"/>
    <col min="3" max="3" width="13.00390625" style="1" customWidth="1"/>
    <col min="4" max="4" width="10.8515625" style="1" customWidth="1"/>
    <col min="5" max="5" width="21.28125" style="1" customWidth="1"/>
    <col min="6" max="16384" width="11.421875" style="1" customWidth="1"/>
  </cols>
  <sheetData>
    <row r="1" spans="1:5" ht="15">
      <c r="A1" s="2" t="s">
        <v>0</v>
      </c>
      <c r="E1" s="1" t="s">
        <v>1</v>
      </c>
    </row>
    <row r="2" spans="1:4" ht="14.25">
      <c r="A2" s="3" t="s">
        <v>2</v>
      </c>
      <c r="B2" s="144"/>
      <c r="C2" s="144"/>
      <c r="D2" s="144"/>
    </row>
    <row r="3" spans="1:4" ht="14.25">
      <c r="A3" s="4" t="s">
        <v>3</v>
      </c>
      <c r="B3" s="143"/>
      <c r="C3" s="143"/>
      <c r="D3" s="143"/>
    </row>
    <row r="4" spans="1:4" ht="14.25">
      <c r="A4" s="4" t="s">
        <v>4</v>
      </c>
      <c r="B4" s="143"/>
      <c r="C4" s="143"/>
      <c r="D4" s="143"/>
    </row>
    <row r="5" spans="1:4" ht="14.25">
      <c r="A5" s="4" t="s">
        <v>5</v>
      </c>
      <c r="B5" s="143"/>
      <c r="C5" s="143"/>
      <c r="D5" s="143"/>
    </row>
    <row r="6" spans="1:5" ht="14.25">
      <c r="A6" s="4" t="s">
        <v>6</v>
      </c>
      <c r="B6" s="142"/>
      <c r="C6" s="142"/>
      <c r="D6" s="142"/>
      <c r="E6" s="1" t="s">
        <v>7</v>
      </c>
    </row>
    <row r="7" spans="1:4" ht="14.25">
      <c r="A7" s="4" t="s">
        <v>8</v>
      </c>
      <c r="B7" s="143"/>
      <c r="C7" s="143"/>
      <c r="D7" s="143"/>
    </row>
    <row r="8" spans="1:4" ht="15" thickBot="1">
      <c r="A8" s="5" t="s">
        <v>106</v>
      </c>
      <c r="B8" s="134" t="s">
        <v>107</v>
      </c>
      <c r="C8" s="135"/>
      <c r="D8" s="136"/>
    </row>
    <row r="9" spans="1:4" ht="14.25">
      <c r="A9" s="138" t="s">
        <v>9</v>
      </c>
      <c r="B9" s="138"/>
      <c r="C9" s="138"/>
      <c r="D9" s="138"/>
    </row>
    <row r="10" spans="1:4" ht="14.25">
      <c r="A10" s="6" t="s">
        <v>84</v>
      </c>
      <c r="B10" s="139"/>
      <c r="C10" s="139"/>
      <c r="D10" s="139"/>
    </row>
    <row r="11" spans="1:4" ht="14.25">
      <c r="A11" s="6" t="s">
        <v>83</v>
      </c>
      <c r="B11" s="139"/>
      <c r="C11" s="139"/>
      <c r="D11" s="139"/>
    </row>
    <row r="12" spans="1:4" ht="15" thickBot="1">
      <c r="A12" s="7" t="s">
        <v>85</v>
      </c>
      <c r="B12" s="140"/>
      <c r="C12" s="140"/>
      <c r="D12" s="140"/>
    </row>
    <row r="13" spans="1:4" ht="14.25">
      <c r="A13" s="8" t="s">
        <v>86</v>
      </c>
      <c r="B13" s="99"/>
      <c r="C13" s="101"/>
      <c r="D13" s="102"/>
    </row>
    <row r="14" spans="1:4" ht="14.25">
      <c r="A14" s="4" t="s">
        <v>87</v>
      </c>
      <c r="B14" s="100"/>
      <c r="C14" s="103"/>
      <c r="D14" s="104"/>
    </row>
    <row r="15" spans="1:4" ht="14.25">
      <c r="A15" s="4" t="s">
        <v>88</v>
      </c>
      <c r="B15" s="100"/>
      <c r="C15" s="103"/>
      <c r="D15" s="104"/>
    </row>
    <row r="16" spans="1:4" ht="14.25">
      <c r="A16" s="4" t="s">
        <v>89</v>
      </c>
      <c r="B16" s="100"/>
      <c r="C16" s="103"/>
      <c r="D16" s="104"/>
    </row>
    <row r="17" spans="1:4" ht="14.25">
      <c r="A17" s="4" t="s">
        <v>97</v>
      </c>
      <c r="B17" s="100"/>
      <c r="C17" s="103"/>
      <c r="D17" s="104"/>
    </row>
    <row r="18" spans="1:4" ht="15">
      <c r="A18" s="9" t="s">
        <v>10</v>
      </c>
      <c r="B18" s="10" t="s">
        <v>11</v>
      </c>
      <c r="C18" s="10" t="s">
        <v>12</v>
      </c>
      <c r="D18" s="11" t="s">
        <v>13</v>
      </c>
    </row>
    <row r="19" spans="1:4" ht="14.25">
      <c r="A19" s="4" t="s">
        <v>14</v>
      </c>
      <c r="B19" s="12"/>
      <c r="C19" s="12"/>
      <c r="D19" s="13"/>
    </row>
    <row r="20" spans="1:4" ht="14.25">
      <c r="A20" s="4" t="s">
        <v>15</v>
      </c>
      <c r="B20" s="12"/>
      <c r="C20" s="12"/>
      <c r="D20" s="13"/>
    </row>
    <row r="21" spans="1:4" ht="14.25">
      <c r="A21" s="4" t="s">
        <v>16</v>
      </c>
      <c r="B21" s="12"/>
      <c r="C21" s="12"/>
      <c r="D21" s="13"/>
    </row>
    <row r="22" spans="1:4" ht="14.25">
      <c r="A22" s="4" t="s">
        <v>17</v>
      </c>
      <c r="B22" s="14"/>
      <c r="C22" s="14"/>
      <c r="D22" s="15"/>
    </row>
    <row r="23" spans="1:4" ht="14.25">
      <c r="A23" s="4" t="s">
        <v>18</v>
      </c>
      <c r="B23" s="14"/>
      <c r="C23" s="14"/>
      <c r="D23" s="15"/>
    </row>
    <row r="24" spans="1:5" ht="14.25">
      <c r="A24" s="4" t="s">
        <v>81</v>
      </c>
      <c r="B24" s="16"/>
      <c r="C24" s="16"/>
      <c r="D24" s="17"/>
      <c r="E24" s="1" t="s">
        <v>19</v>
      </c>
    </row>
    <row r="25" spans="1:4" ht="14.25">
      <c r="A25" s="4" t="s">
        <v>20</v>
      </c>
      <c r="B25" s="14"/>
      <c r="C25" s="14"/>
      <c r="D25" s="15"/>
    </row>
    <row r="26" spans="1:5" ht="14.25">
      <c r="A26" s="4" t="s">
        <v>21</v>
      </c>
      <c r="B26" s="12"/>
      <c r="C26" s="12"/>
      <c r="D26" s="13"/>
      <c r="E26" s="1" t="s">
        <v>22</v>
      </c>
    </row>
    <row r="27" spans="1:5" ht="14.25">
      <c r="A27" s="4" t="s">
        <v>23</v>
      </c>
      <c r="B27" s="12"/>
      <c r="C27" s="12"/>
      <c r="D27" s="13"/>
      <c r="E27" s="1" t="s">
        <v>24</v>
      </c>
    </row>
    <row r="28" spans="1:4" ht="14.25">
      <c r="A28" s="4" t="s">
        <v>105</v>
      </c>
      <c r="B28" s="18"/>
      <c r="C28" s="14"/>
      <c r="D28" s="15"/>
    </row>
    <row r="29" spans="1:4" s="23" customFormat="1" ht="14.25">
      <c r="A29" s="19"/>
      <c r="B29" s="20"/>
      <c r="C29" s="21"/>
      <c r="D29" s="22"/>
    </row>
    <row r="30" spans="2:4" s="23" customFormat="1" ht="14.25">
      <c r="B30" s="24"/>
      <c r="C30" s="24"/>
      <c r="D30" s="24"/>
    </row>
    <row r="31" spans="1:4" s="23" customFormat="1" ht="15">
      <c r="A31" s="25" t="s">
        <v>25</v>
      </c>
      <c r="B31" s="24"/>
      <c r="C31" s="24"/>
      <c r="D31" s="24"/>
    </row>
    <row r="32" spans="1:5" ht="14.25">
      <c r="A32" s="141"/>
      <c r="B32" s="141"/>
      <c r="C32" s="141"/>
      <c r="D32" s="141"/>
      <c r="E32" s="1" t="s">
        <v>26</v>
      </c>
    </row>
    <row r="33" spans="1:4" ht="15">
      <c r="A33" s="4" t="s">
        <v>27</v>
      </c>
      <c r="B33" s="26"/>
      <c r="C33" s="27"/>
      <c r="D33" s="28"/>
    </row>
    <row r="34" spans="1:5" ht="15">
      <c r="A34" s="29" t="s">
        <v>28</v>
      </c>
      <c r="B34" s="137"/>
      <c r="C34" s="137"/>
      <c r="D34" s="137"/>
      <c r="E34" s="1" t="s">
        <v>29</v>
      </c>
    </row>
    <row r="35" spans="1:5" ht="14.25">
      <c r="A35" s="4" t="s">
        <v>30</v>
      </c>
      <c r="B35" s="14"/>
      <c r="C35" s="27"/>
      <c r="D35" s="28"/>
      <c r="E35" s="1" t="s">
        <v>31</v>
      </c>
    </row>
    <row r="36" spans="1:5" ht="14.25">
      <c r="A36" s="4" t="s">
        <v>32</v>
      </c>
      <c r="B36" s="14"/>
      <c r="C36" s="27"/>
      <c r="D36" s="28"/>
      <c r="E36" s="1" t="s">
        <v>31</v>
      </c>
    </row>
    <row r="37" spans="1:5" ht="14.25">
      <c r="A37" s="4" t="s">
        <v>33</v>
      </c>
      <c r="B37" s="14"/>
      <c r="C37" s="27"/>
      <c r="D37" s="28"/>
      <c r="E37" s="1" t="s">
        <v>31</v>
      </c>
    </row>
    <row r="38" spans="1:5" ht="14.25">
      <c r="A38" s="4" t="s">
        <v>34</v>
      </c>
      <c r="B38" s="14"/>
      <c r="C38" s="27"/>
      <c r="D38" s="28"/>
      <c r="E38" s="1" t="s">
        <v>31</v>
      </c>
    </row>
    <row r="39" spans="1:5" ht="15" thickBot="1">
      <c r="A39" s="4" t="s">
        <v>90</v>
      </c>
      <c r="B39" s="30"/>
      <c r="C39" s="27"/>
      <c r="D39" s="28"/>
      <c r="E39" s="1" t="s">
        <v>31</v>
      </c>
    </row>
    <row r="40" spans="1:4" ht="15.75" thickBot="1">
      <c r="A40" s="31" t="s">
        <v>103</v>
      </c>
      <c r="B40" s="32">
        <v>0</v>
      </c>
      <c r="C40" s="132" t="s">
        <v>91</v>
      </c>
      <c r="D40" s="33">
        <v>10</v>
      </c>
    </row>
    <row r="41" spans="1:4" ht="15.75" thickBot="1">
      <c r="A41" s="31" t="s">
        <v>102</v>
      </c>
      <c r="B41" s="32">
        <v>50000</v>
      </c>
      <c r="C41" s="133"/>
      <c r="D41" s="33">
        <v>10</v>
      </c>
    </row>
    <row r="42" spans="1:4" ht="14.25">
      <c r="A42" s="4" t="s">
        <v>35</v>
      </c>
      <c r="B42" s="34"/>
      <c r="C42" s="27"/>
      <c r="D42" s="28"/>
    </row>
    <row r="43" spans="1:4" ht="15">
      <c r="A43" s="9" t="s">
        <v>36</v>
      </c>
      <c r="B43" s="35">
        <f>SUM(B35:B42)</f>
        <v>50000</v>
      </c>
      <c r="C43" s="27"/>
      <c r="D43" s="28"/>
    </row>
    <row r="44" spans="1:4" ht="14.25">
      <c r="A44" s="4"/>
      <c r="B44" s="27"/>
      <c r="C44" s="27"/>
      <c r="D44" s="36"/>
    </row>
    <row r="45" spans="1:4" ht="14.25">
      <c r="A45" s="37"/>
      <c r="B45" s="38"/>
      <c r="C45" s="27"/>
      <c r="D45" s="39"/>
    </row>
    <row r="46" spans="1:4" ht="14.25">
      <c r="A46" s="19"/>
      <c r="B46" s="40"/>
      <c r="C46" s="40"/>
      <c r="D46" s="41"/>
    </row>
    <row r="48" spans="1:4" ht="14.25">
      <c r="A48" s="1" t="s">
        <v>104</v>
      </c>
      <c r="D48" s="105">
        <f>IF(D40=0,"",B40/(D40)*1.05582)</f>
        <v>0</v>
      </c>
    </row>
    <row r="49" spans="1:4" ht="14.25">
      <c r="A49" s="1" t="s">
        <v>101</v>
      </c>
      <c r="D49" s="105">
        <f>IF(D41=0,"",B41/(D41)*1.04625)</f>
        <v>5231.249999999999</v>
      </c>
    </row>
  </sheetData>
  <sheetProtection password="E76E" sheet="1" objects="1" scenarios="1"/>
  <mergeCells count="14">
    <mergeCell ref="B6:D6"/>
    <mergeCell ref="B7:D7"/>
    <mergeCell ref="B2:D2"/>
    <mergeCell ref="B3:D3"/>
    <mergeCell ref="B4:D4"/>
    <mergeCell ref="B5:D5"/>
    <mergeCell ref="C40:C41"/>
    <mergeCell ref="B8:D8"/>
    <mergeCell ref="B34:D34"/>
    <mergeCell ref="A9:D9"/>
    <mergeCell ref="B10:D10"/>
    <mergeCell ref="B11:D11"/>
    <mergeCell ref="B12:D12"/>
    <mergeCell ref="A32:D32"/>
  </mergeCells>
  <printOptions/>
  <pageMargins left="0.27569444444444446" right="0.27569444444444446" top="0.7868055555555555" bottom="0.39375" header="0.19652777777777777" footer="0.5118055555555555"/>
  <pageSetup horizontalDpi="300" verticalDpi="300" orientation="portrait" paperSize="9" r:id="rId1"/>
  <headerFooter alignWithMargins="0">
    <oddHeader>&amp;C&amp;"Arial,Gras"&amp;14Formulaire de demande d'aide remboursable FFVP ou ANEPVV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1">
      <selection activeCell="B16" sqref="B16"/>
    </sheetView>
  </sheetViews>
  <sheetFormatPr defaultColWidth="11.421875" defaultRowHeight="12.75"/>
  <cols>
    <col min="1" max="1" width="38.28125" style="42" customWidth="1"/>
    <col min="2" max="7" width="15.140625" style="42" customWidth="1"/>
    <col min="8" max="16384" width="11.421875" style="42" customWidth="1"/>
  </cols>
  <sheetData>
    <row r="1" spans="1:5" ht="15">
      <c r="A1" s="43" t="s">
        <v>37</v>
      </c>
      <c r="B1" s="44" t="str">
        <f>Association!B18</f>
        <v>N</v>
      </c>
      <c r="C1" s="44" t="str">
        <f>Association!C18</f>
        <v>N-1</v>
      </c>
      <c r="D1" s="44" t="str">
        <f>Association!D18</f>
        <v>N-2</v>
      </c>
      <c r="E1" s="42" t="s">
        <v>38</v>
      </c>
    </row>
    <row r="2" spans="1:5" ht="14.25">
      <c r="A2" s="3" t="s">
        <v>39</v>
      </c>
      <c r="B2" s="45"/>
      <c r="C2" s="45"/>
      <c r="D2" s="46"/>
      <c r="E2" s="47"/>
    </row>
    <row r="3" spans="1:5" ht="14.25">
      <c r="A3" s="4" t="s">
        <v>40</v>
      </c>
      <c r="B3" s="48"/>
      <c r="C3" s="48"/>
      <c r="D3" s="49"/>
      <c r="E3" s="50"/>
    </row>
    <row r="4" spans="1:5" ht="14.25">
      <c r="A4" s="4" t="s">
        <v>41</v>
      </c>
      <c r="B4" s="48"/>
      <c r="C4" s="48"/>
      <c r="D4" s="49"/>
      <c r="E4" s="50"/>
    </row>
    <row r="5" spans="1:5" ht="14.25">
      <c r="A5" s="4" t="s">
        <v>100</v>
      </c>
      <c r="B5" s="48"/>
      <c r="C5" s="48"/>
      <c r="D5" s="49"/>
      <c r="E5" s="50"/>
    </row>
    <row r="6" spans="1:5" ht="14.25">
      <c r="A6" s="4" t="s">
        <v>42</v>
      </c>
      <c r="B6" s="51"/>
      <c r="C6" s="51"/>
      <c r="D6" s="52"/>
      <c r="E6" s="53"/>
    </row>
    <row r="7" spans="1:5" ht="14.25">
      <c r="A7" s="4" t="s">
        <v>43</v>
      </c>
      <c r="B7" s="51"/>
      <c r="C7" s="51"/>
      <c r="D7" s="52"/>
      <c r="E7" s="53"/>
    </row>
    <row r="8" spans="1:5" ht="14.25">
      <c r="A8" s="4" t="s">
        <v>44</v>
      </c>
      <c r="B8" s="51"/>
      <c r="C8" s="51"/>
      <c r="D8" s="52"/>
      <c r="E8" s="53"/>
    </row>
    <row r="9" spans="1:5" ht="14.25">
      <c r="A9" s="4" t="s">
        <v>45</v>
      </c>
      <c r="B9" s="51"/>
      <c r="C9" s="51"/>
      <c r="D9" s="52"/>
      <c r="E9" s="53"/>
    </row>
    <row r="10" spans="1:5" ht="14.25">
      <c r="A10" s="4" t="s">
        <v>46</v>
      </c>
      <c r="B10" s="51"/>
      <c r="C10" s="51"/>
      <c r="D10" s="52"/>
      <c r="E10" s="53"/>
    </row>
    <row r="11" spans="1:5" ht="14.25">
      <c r="A11" s="4" t="s">
        <v>47</v>
      </c>
      <c r="B11" s="54"/>
      <c r="C11" s="54"/>
      <c r="D11" s="55"/>
      <c r="E11" s="56"/>
    </row>
    <row r="12" spans="1:5" ht="15">
      <c r="A12" s="4" t="s">
        <v>48</v>
      </c>
      <c r="B12" s="57"/>
      <c r="C12" s="57"/>
      <c r="D12" s="58"/>
      <c r="E12" s="59"/>
    </row>
    <row r="13" spans="1:5" ht="14.25">
      <c r="A13" s="19" t="s">
        <v>98</v>
      </c>
      <c r="B13" s="131" t="s">
        <v>99</v>
      </c>
      <c r="C13" s="60"/>
      <c r="D13" s="61"/>
      <c r="E13" s="62"/>
    </row>
    <row r="15" spans="1:5" ht="15">
      <c r="A15" s="63" t="s">
        <v>49</v>
      </c>
      <c r="B15" s="64"/>
      <c r="C15" s="65"/>
      <c r="D15" s="66"/>
      <c r="E15" s="66"/>
    </row>
    <row r="16" spans="1:5" ht="15.75">
      <c r="A16" s="67" t="s">
        <v>50</v>
      </c>
      <c r="B16" s="68">
        <f>Association!B41</f>
        <v>50000</v>
      </c>
      <c r="C16" s="69"/>
      <c r="D16" s="66"/>
      <c r="E16" s="66"/>
    </row>
    <row r="17" spans="1:5" ht="15">
      <c r="A17" s="67" t="s">
        <v>51</v>
      </c>
      <c r="B17" s="70">
        <v>0</v>
      </c>
      <c r="C17" s="69"/>
      <c r="D17" s="66"/>
      <c r="E17" s="66"/>
    </row>
    <row r="19" ht="14.25">
      <c r="A19" s="42" t="s">
        <v>52</v>
      </c>
    </row>
    <row r="20" spans="1:2" ht="14.25">
      <c r="A20" s="71" t="s">
        <v>53</v>
      </c>
      <c r="B20" s="72"/>
    </row>
    <row r="21" spans="1:2" ht="14.25">
      <c r="A21" s="71"/>
      <c r="B21" s="72"/>
    </row>
    <row r="22" spans="1:8" s="23" customFormat="1" ht="15.75" thickBot="1">
      <c r="A22" s="115" t="s">
        <v>92</v>
      </c>
      <c r="B22" s="115" t="s">
        <v>54</v>
      </c>
      <c r="C22" s="116" t="s">
        <v>93</v>
      </c>
      <c r="D22" s="117" t="s">
        <v>94</v>
      </c>
      <c r="E22" s="117" t="s">
        <v>95</v>
      </c>
      <c r="F22" s="124" t="s">
        <v>96</v>
      </c>
      <c r="G22" s="117" t="s">
        <v>55</v>
      </c>
      <c r="H22" s="115" t="s">
        <v>56</v>
      </c>
    </row>
    <row r="23" spans="1:8" ht="14.25">
      <c r="A23" s="118"/>
      <c r="B23" s="119"/>
      <c r="C23" s="120"/>
      <c r="D23" s="121"/>
      <c r="E23" s="129"/>
      <c r="F23" s="125"/>
      <c r="G23" s="122"/>
      <c r="H23" s="123"/>
    </row>
    <row r="24" spans="1:8" ht="14.25">
      <c r="A24" s="106"/>
      <c r="B24" s="75"/>
      <c r="C24" s="73"/>
      <c r="D24" s="107"/>
      <c r="E24" s="130"/>
      <c r="F24" s="126"/>
      <c r="G24" s="74"/>
      <c r="H24" s="109"/>
    </row>
    <row r="25" spans="1:8" ht="14.25">
      <c r="A25" s="106"/>
      <c r="B25" s="75"/>
      <c r="C25" s="73"/>
      <c r="D25" s="107"/>
      <c r="E25" s="130"/>
      <c r="F25" s="126"/>
      <c r="G25" s="74"/>
      <c r="H25" s="109"/>
    </row>
    <row r="26" spans="1:8" ht="14.25">
      <c r="A26" s="106"/>
      <c r="B26" s="75"/>
      <c r="C26" s="73"/>
      <c r="D26" s="107"/>
      <c r="E26" s="130"/>
      <c r="F26" s="126"/>
      <c r="G26" s="74"/>
      <c r="H26" s="109"/>
    </row>
    <row r="27" spans="1:8" ht="14.25">
      <c r="A27" s="106"/>
      <c r="B27" s="75"/>
      <c r="C27" s="73"/>
      <c r="D27" s="107"/>
      <c r="E27" s="130"/>
      <c r="F27" s="126"/>
      <c r="G27" s="74"/>
      <c r="H27" s="109"/>
    </row>
    <row r="28" spans="1:8" ht="14.25">
      <c r="A28" s="106"/>
      <c r="B28" s="75"/>
      <c r="C28" s="73"/>
      <c r="D28" s="107"/>
      <c r="E28" s="130"/>
      <c r="F28" s="126"/>
      <c r="G28" s="74"/>
      <c r="H28" s="109"/>
    </row>
    <row r="29" spans="1:8" ht="14.25">
      <c r="A29" s="106"/>
      <c r="B29" s="75"/>
      <c r="C29" s="73"/>
      <c r="D29" s="107"/>
      <c r="E29" s="130"/>
      <c r="F29" s="126"/>
      <c r="G29" s="108"/>
      <c r="H29" s="109"/>
    </row>
    <row r="30" spans="1:8" ht="14.25">
      <c r="A30" s="106"/>
      <c r="B30" s="75"/>
      <c r="C30" s="73"/>
      <c r="D30" s="107"/>
      <c r="E30" s="130"/>
      <c r="F30" s="126"/>
      <c r="G30" s="108"/>
      <c r="H30" s="109"/>
    </row>
    <row r="31" spans="1:8" ht="14.25">
      <c r="A31" s="106"/>
      <c r="B31" s="75"/>
      <c r="C31" s="75"/>
      <c r="D31" s="75"/>
      <c r="E31" s="109"/>
      <c r="F31" s="126"/>
      <c r="G31" s="110"/>
      <c r="H31" s="109"/>
    </row>
    <row r="32" spans="1:8" ht="14.25">
      <c r="A32" s="106"/>
      <c r="B32" s="75"/>
      <c r="C32" s="75"/>
      <c r="D32" s="75"/>
      <c r="E32" s="109"/>
      <c r="F32" s="127"/>
      <c r="G32" s="110"/>
      <c r="H32" s="109"/>
    </row>
    <row r="33" spans="1:8" ht="14.25">
      <c r="A33" s="106"/>
      <c r="B33" s="75"/>
      <c r="C33" s="75"/>
      <c r="D33" s="75"/>
      <c r="E33" s="109"/>
      <c r="F33" s="127"/>
      <c r="G33" s="110"/>
      <c r="H33" s="109"/>
    </row>
    <row r="34" spans="1:8" ht="15" thickBot="1">
      <c r="A34" s="111"/>
      <c r="B34" s="112"/>
      <c r="C34" s="112"/>
      <c r="D34" s="112"/>
      <c r="E34" s="114"/>
      <c r="F34" s="128"/>
      <c r="G34" s="113"/>
      <c r="H34" s="114"/>
    </row>
    <row r="35" spans="4:6" ht="14.25">
      <c r="D35" s="76"/>
      <c r="E35" s="76"/>
      <c r="F35" s="76">
        <v>0</v>
      </c>
    </row>
  </sheetData>
  <sheetProtection/>
  <hyperlinks>
    <hyperlink ref="A20" r:id="rId1" display="http://www.immat.aviation-civile.gouv.fr/immat/servlet/aeronef_liste.html"/>
    <hyperlink ref="C20" r:id="rId2" display="http://www.immat.aviation-civile.gouv.fr/immat/servlet/aeronef_liste.html"/>
  </hyperlinks>
  <printOptions/>
  <pageMargins left="0.5902777777777778" right="0.39375" top="0.7875" bottom="0.39375" header="0.39375" footer="0.5118055555555555"/>
  <pageSetup fitToHeight="1" fitToWidth="1" horizontalDpi="300" verticalDpi="300" orientation="portrait" paperSize="9" r:id="rId4"/>
  <headerFooter alignWithMargins="0">
    <oddHeader>&amp;C&amp;"Arial,Gras"&amp;14Formulaire de demande de prêt _ Situation ANEPVV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F18" sqref="F18"/>
    </sheetView>
  </sheetViews>
  <sheetFormatPr defaultColWidth="11.421875" defaultRowHeight="12.75"/>
  <cols>
    <col min="1" max="1" width="38.28125" style="42" customWidth="1"/>
    <col min="2" max="3" width="11.57421875" style="42" customWidth="1"/>
    <col min="4" max="4" width="10.421875" style="42" customWidth="1"/>
    <col min="5" max="5" width="21.28125" style="42" customWidth="1"/>
    <col min="6" max="16384" width="11.421875" style="42" customWidth="1"/>
  </cols>
  <sheetData>
    <row r="1" spans="1:5" s="23" customFormat="1" ht="15">
      <c r="A1" s="25" t="s">
        <v>57</v>
      </c>
      <c r="B1" s="44" t="str">
        <f>Association!B18:D18</f>
        <v>N</v>
      </c>
      <c r="C1" s="44" t="str">
        <f>Association!C18:E18</f>
        <v>N-1</v>
      </c>
      <c r="D1" s="44" t="str">
        <f>Association!D18:F18</f>
        <v>N-2</v>
      </c>
      <c r="E1" s="23" t="s">
        <v>38</v>
      </c>
    </row>
    <row r="2" spans="1:4" ht="14.25">
      <c r="A2" s="3" t="s">
        <v>58</v>
      </c>
      <c r="B2" s="45"/>
      <c r="C2" s="45"/>
      <c r="D2" s="46"/>
    </row>
    <row r="3" spans="1:4" ht="14.25">
      <c r="A3" s="4" t="s">
        <v>59</v>
      </c>
      <c r="B3" s="77"/>
      <c r="C3" s="77"/>
      <c r="D3" s="78"/>
    </row>
    <row r="4" spans="1:4" ht="14.25">
      <c r="A4" s="4" t="s">
        <v>60</v>
      </c>
      <c r="B4" s="77"/>
      <c r="C4" s="77"/>
      <c r="D4" s="78"/>
    </row>
    <row r="5" spans="1:4" ht="14.25">
      <c r="A5" s="4" t="s">
        <v>61</v>
      </c>
      <c r="B5" s="77"/>
      <c r="C5" s="77"/>
      <c r="D5" s="78"/>
    </row>
    <row r="6" spans="1:4" ht="14.25">
      <c r="A6" s="4" t="s">
        <v>62</v>
      </c>
      <c r="B6" s="77"/>
      <c r="C6" s="77"/>
      <c r="D6" s="78"/>
    </row>
    <row r="7" spans="1:6" ht="14.25">
      <c r="A7" s="4" t="s">
        <v>63</v>
      </c>
      <c r="B7" s="77"/>
      <c r="C7" s="77"/>
      <c r="D7" s="78"/>
      <c r="F7" s="79"/>
    </row>
    <row r="8" spans="1:4" ht="14.25">
      <c r="A8" s="4" t="s">
        <v>64</v>
      </c>
      <c r="B8" s="77"/>
      <c r="C8" s="77"/>
      <c r="D8" s="78"/>
    </row>
    <row r="9" spans="1:4" ht="14.25">
      <c r="A9" s="4" t="s">
        <v>65</v>
      </c>
      <c r="B9" s="77"/>
      <c r="C9" s="77"/>
      <c r="D9" s="78"/>
    </row>
    <row r="10" spans="1:4" ht="14.25">
      <c r="A10" s="4" t="s">
        <v>66</v>
      </c>
      <c r="B10" s="77"/>
      <c r="C10" s="77"/>
      <c r="D10" s="78"/>
    </row>
    <row r="11" spans="1:4" ht="14.25">
      <c r="A11" s="4" t="s">
        <v>67</v>
      </c>
      <c r="B11" s="77"/>
      <c r="C11" s="77"/>
      <c r="D11" s="78"/>
    </row>
    <row r="12" spans="1:4" ht="14.25">
      <c r="A12" s="4" t="s">
        <v>68</v>
      </c>
      <c r="B12" s="77"/>
      <c r="C12" s="77"/>
      <c r="D12" s="78"/>
    </row>
    <row r="13" spans="1:4" ht="14.25">
      <c r="A13" s="4"/>
      <c r="B13" s="51"/>
      <c r="C13" s="51"/>
      <c r="D13" s="52"/>
    </row>
    <row r="14" spans="1:4" ht="14.25">
      <c r="A14" s="4"/>
      <c r="B14" s="80"/>
      <c r="C14" s="51"/>
      <c r="D14" s="52"/>
    </row>
    <row r="15" spans="1:4" ht="14.25">
      <c r="A15" s="37"/>
      <c r="B15" s="51"/>
      <c r="C15" s="81"/>
      <c r="D15" s="82"/>
    </row>
    <row r="16" spans="1:4" ht="14.25">
      <c r="A16" s="19"/>
      <c r="B16" s="83"/>
      <c r="C16" s="83"/>
      <c r="D16" s="84"/>
    </row>
    <row r="17" spans="1:4" ht="14.25">
      <c r="A17" s="23"/>
      <c r="B17" s="47"/>
      <c r="C17" s="47"/>
      <c r="D17" s="47"/>
    </row>
    <row r="18" spans="1:4" ht="14.25">
      <c r="A18" s="23" t="s">
        <v>69</v>
      </c>
      <c r="B18" s="47"/>
      <c r="C18" s="47"/>
      <c r="D18" s="47"/>
    </row>
    <row r="19" spans="1:4" ht="14.25">
      <c r="A19" s="71" t="s">
        <v>70</v>
      </c>
      <c r="B19" s="47"/>
      <c r="C19" s="47"/>
      <c r="D19" s="47"/>
    </row>
    <row r="20" spans="1:4" ht="14.25">
      <c r="A20" s="23"/>
      <c r="B20" s="47"/>
      <c r="C20" s="47"/>
      <c r="D20" s="47"/>
    </row>
    <row r="21" spans="1:4" ht="15">
      <c r="A21" s="63" t="s">
        <v>71</v>
      </c>
      <c r="B21" s="85"/>
      <c r="C21" s="65"/>
      <c r="D21" s="66"/>
    </row>
    <row r="22" spans="1:4" ht="15.75">
      <c r="A22" s="67" t="s">
        <v>72</v>
      </c>
      <c r="B22" s="68">
        <f>Association!B40</f>
        <v>0</v>
      </c>
      <c r="C22" s="69"/>
      <c r="D22" s="66"/>
    </row>
    <row r="23" spans="1:4" ht="15">
      <c r="A23" s="63" t="s">
        <v>73</v>
      </c>
      <c r="B23" s="70">
        <v>0</v>
      </c>
      <c r="C23" s="69"/>
      <c r="D23" s="66"/>
    </row>
    <row r="25" spans="3:4" ht="15">
      <c r="C25" s="69"/>
      <c r="D25" s="66"/>
    </row>
  </sheetData>
  <sheetProtection sheet="1" objects="1" scenarios="1"/>
  <hyperlinks>
    <hyperlink ref="A19" r:id="rId1" display="http://www.developpement-durable.gouv.fr/IMG/pdf/ASSOC_Vol_Voile_09.pdf"/>
  </hyperlinks>
  <printOptions/>
  <pageMargins left="0.5902777777777778" right="0.39375" top="0.7875" bottom="0.39375" header="0.39375" footer="0.5118055555555555"/>
  <pageSetup horizontalDpi="300" verticalDpi="300" orientation="portrait" paperSize="9"/>
  <headerFooter alignWithMargins="0">
    <oddHeader>&amp;C&amp;"Arial,Gras"&amp;14Formulaire de demande de prêt _ Situation FFVV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2"/>
  <sheetViews>
    <sheetView showGridLines="0" zoomScalePageLayoutView="0" workbookViewId="0" topLeftCell="A25">
      <selection activeCell="F18" sqref="F18"/>
    </sheetView>
  </sheetViews>
  <sheetFormatPr defaultColWidth="11.421875" defaultRowHeight="12.75"/>
  <cols>
    <col min="1" max="1" width="12.57421875" style="86" customWidth="1"/>
    <col min="2" max="2" width="39.28125" style="86" customWidth="1"/>
    <col min="3" max="3" width="14.7109375" style="66" customWidth="1"/>
    <col min="4" max="5" width="11.57421875" style="86" customWidth="1"/>
    <col min="6" max="16384" width="11.421875" style="86" customWidth="1"/>
  </cols>
  <sheetData>
    <row r="3" spans="1:3" ht="15.75">
      <c r="A3" s="86" t="s">
        <v>74</v>
      </c>
      <c r="B3" s="87">
        <f>IF(B2=0,"",Association!B2)</f>
      </c>
      <c r="C3" s="88"/>
    </row>
    <row r="4" spans="1:3" s="90" customFormat="1" ht="36" customHeight="1">
      <c r="A4" s="89" t="s">
        <v>25</v>
      </c>
      <c r="B4" s="145">
        <f>IF(B2=0,"",Association!A32)</f>
      </c>
      <c r="C4" s="145"/>
    </row>
    <row r="6" spans="2:3" ht="15">
      <c r="B6" s="63" t="s">
        <v>75</v>
      </c>
      <c r="C6" s="91">
        <f>Association!B33</f>
        <v>0</v>
      </c>
    </row>
    <row r="7" s="69" customFormat="1" ht="15">
      <c r="C7" s="66"/>
    </row>
    <row r="8" spans="2:3" s="69" customFormat="1" ht="15">
      <c r="B8" s="69" t="str">
        <f>Association!A34</f>
        <v>Plan de financement</v>
      </c>
      <c r="C8" s="66"/>
    </row>
    <row r="9" spans="2:3" ht="15">
      <c r="B9" s="63" t="str">
        <f>Association!A35</f>
        <v>Subvention CNDS</v>
      </c>
      <c r="C9" s="92">
        <f>Association!B35</f>
        <v>0</v>
      </c>
    </row>
    <row r="10" spans="2:3" ht="15">
      <c r="B10" s="63" t="str">
        <f>Association!A36</f>
        <v>Subvention Conseil Régional</v>
      </c>
      <c r="C10" s="92">
        <f>Association!B36</f>
        <v>0</v>
      </c>
    </row>
    <row r="11" spans="2:3" ht="15">
      <c r="B11" s="63" t="str">
        <f>Association!A37</f>
        <v>Subvention Conseil Général</v>
      </c>
      <c r="C11" s="92">
        <f>Association!B37</f>
        <v>0</v>
      </c>
    </row>
    <row r="12" spans="2:3" ht="15">
      <c r="B12" s="63" t="str">
        <f>Association!A38</f>
        <v>Ressources propres</v>
      </c>
      <c r="C12" s="92">
        <f>Association!B38</f>
        <v>0</v>
      </c>
    </row>
    <row r="13" spans="2:3" ht="15">
      <c r="B13" s="63" t="str">
        <f>Association!A39</f>
        <v>Sub. Collectivités locales et territoriales</v>
      </c>
      <c r="C13" s="92">
        <f>Association!B39</f>
        <v>0</v>
      </c>
    </row>
    <row r="14" spans="2:3" ht="15">
      <c r="B14" s="63" t="str">
        <f>Association!A40</f>
        <v>Aide remboursable FFVP</v>
      </c>
      <c r="C14" s="92">
        <f>Association!B40</f>
        <v>0</v>
      </c>
    </row>
    <row r="15" spans="2:3" ht="15">
      <c r="B15" s="63" t="str">
        <f>Association!A41</f>
        <v>Aide remboursable ANEPVV</v>
      </c>
      <c r="C15" s="92">
        <f>Association!B41</f>
        <v>50000</v>
      </c>
    </row>
    <row r="16" spans="2:3" ht="15">
      <c r="B16" s="63" t="str">
        <f>Association!A42</f>
        <v>Autres</v>
      </c>
      <c r="C16" s="92">
        <f>Association!B42</f>
        <v>0</v>
      </c>
    </row>
    <row r="17" spans="2:3" ht="15">
      <c r="B17" s="63" t="str">
        <f>Association!A43</f>
        <v>Total du financement</v>
      </c>
      <c r="C17" s="92">
        <f>Association!B43</f>
        <v>50000</v>
      </c>
    </row>
    <row r="19" spans="2:3" ht="15">
      <c r="B19" s="63" t="str">
        <f>FFVV!A21</f>
        <v>Prêts FFVV en cours</v>
      </c>
      <c r="C19" s="85">
        <f>FFVV!B21</f>
        <v>0</v>
      </c>
    </row>
    <row r="20" spans="2:3" ht="15.75">
      <c r="B20" s="67" t="str">
        <f>FFVV!A22</f>
        <v>Prêt FFVV demandé</v>
      </c>
      <c r="C20" s="68">
        <f>Association!B40</f>
        <v>0</v>
      </c>
    </row>
    <row r="21" spans="2:3" ht="15">
      <c r="B21" s="63" t="str">
        <f>FFVV!A23</f>
        <v>Prêt FFVV attribué</v>
      </c>
      <c r="C21" s="93"/>
    </row>
    <row r="22" ht="15">
      <c r="C22" s="86"/>
    </row>
    <row r="23" spans="2:3" ht="15">
      <c r="B23" s="63" t="s">
        <v>49</v>
      </c>
      <c r="C23" s="85">
        <v>0</v>
      </c>
    </row>
    <row r="24" spans="2:3" ht="15.75">
      <c r="B24" s="67" t="s">
        <v>50</v>
      </c>
      <c r="C24" s="68">
        <f>Association!B41</f>
        <v>50000</v>
      </c>
    </row>
    <row r="25" spans="2:3" ht="15">
      <c r="B25" s="67" t="s">
        <v>51</v>
      </c>
      <c r="C25" s="93">
        <v>0</v>
      </c>
    </row>
    <row r="27" ht="15">
      <c r="B27" s="86" t="s">
        <v>76</v>
      </c>
    </row>
    <row r="28" spans="2:3" ht="15">
      <c r="B28" s="63" t="s">
        <v>77</v>
      </c>
      <c r="C28" s="92">
        <f>ANEPVV!$B$7-ANEPVV!$B$8</f>
        <v>0</v>
      </c>
    </row>
    <row r="29" spans="2:3" ht="15">
      <c r="B29" s="63" t="s">
        <v>78</v>
      </c>
      <c r="C29" s="92">
        <f>ANEPVV!$B$9-ANEPVV!$B$10</f>
        <v>0</v>
      </c>
    </row>
    <row r="31" spans="2:5" ht="15.75">
      <c r="B31" s="86" t="s">
        <v>79</v>
      </c>
      <c r="C31" s="44" t="str">
        <f>Association!B18</f>
        <v>N</v>
      </c>
      <c r="D31" s="44" t="str">
        <f>Association!C18</f>
        <v>N-1</v>
      </c>
      <c r="E31" s="44" t="str">
        <f>Association!D18</f>
        <v>N-2</v>
      </c>
    </row>
    <row r="32" spans="2:5" ht="15">
      <c r="B32" s="63">
        <f>FFVV!A13</f>
        <v>0</v>
      </c>
      <c r="C32" s="94">
        <f>FFVV!B13</f>
        <v>0</v>
      </c>
      <c r="D32" s="94">
        <f>FFVV!C13</f>
        <v>0</v>
      </c>
      <c r="E32" s="94">
        <f>FFVV!D13</f>
        <v>0</v>
      </c>
    </row>
    <row r="33" spans="2:5" ht="15">
      <c r="B33" s="63">
        <f>FFVV!A14</f>
        <v>0</v>
      </c>
      <c r="C33" s="94">
        <f>FFVV!B14</f>
        <v>0</v>
      </c>
      <c r="D33" s="94">
        <f>FFVV!C14</f>
        <v>0</v>
      </c>
      <c r="E33" s="94">
        <f>FFVV!D14</f>
        <v>0</v>
      </c>
    </row>
    <row r="34" spans="2:5" ht="15">
      <c r="B34" s="63">
        <f>FFVV!A15</f>
        <v>0</v>
      </c>
      <c r="C34" s="94">
        <f>FFVV!B15</f>
        <v>0</v>
      </c>
      <c r="D34" s="94">
        <f>FFVV!C15</f>
        <v>0</v>
      </c>
      <c r="E34" s="94">
        <f>FFVV!D15</f>
        <v>0</v>
      </c>
    </row>
    <row r="36" ht="15">
      <c r="B36" s="86" t="s">
        <v>80</v>
      </c>
    </row>
    <row r="37" spans="2:5" ht="15">
      <c r="B37" s="94" t="s">
        <v>81</v>
      </c>
      <c r="C37" s="95">
        <f>Association!B24</f>
        <v>0</v>
      </c>
      <c r="D37" s="95">
        <f>Association!C24</f>
        <v>0</v>
      </c>
      <c r="E37" s="95">
        <f>Association!D24</f>
        <v>0</v>
      </c>
    </row>
    <row r="38" spans="2:5" ht="15">
      <c r="B38" s="94" t="str">
        <f>Association!A25</f>
        <v>Amortissements réalisés</v>
      </c>
      <c r="C38" s="96">
        <f>Association!B25</f>
        <v>0</v>
      </c>
      <c r="D38" s="96">
        <f>Association!C25</f>
        <v>0</v>
      </c>
      <c r="E38" s="96">
        <f>Association!D25</f>
        <v>0</v>
      </c>
    </row>
    <row r="39" spans="2:5" ht="15">
      <c r="B39" s="97" t="s">
        <v>82</v>
      </c>
      <c r="C39" s="95">
        <f>Association!B25+Association!B24</f>
        <v>0</v>
      </c>
      <c r="D39" s="95">
        <f>Association!C25+Association!C24</f>
        <v>0</v>
      </c>
      <c r="E39" s="95">
        <f>Association!D25+Association!D24</f>
        <v>0</v>
      </c>
    </row>
    <row r="42" ht="15">
      <c r="A42" s="98"/>
    </row>
  </sheetData>
  <sheetProtection sheet="1" objects="1" scenarios="1"/>
  <mergeCells count="1">
    <mergeCell ref="B4:C4"/>
  </mergeCells>
  <printOptions/>
  <pageMargins left="0.7875" right="0.5902777777777778" top="0.9840277777777777" bottom="0.9840277777777777" header="0.5902777777777778" footer="0.5118055555555555"/>
  <pageSetup horizontalDpi="300" verticalDpi="300" orientation="portrait" paperSize="9"/>
  <headerFooter alignWithMargins="0">
    <oddHeader>&amp;C&amp;"Arial,Gras"&amp;14Synthése&amp;R&amp;"Arial,Italique"&amp;8Mis à jour le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</dc:creator>
  <cp:keywords/>
  <dc:description/>
  <cp:lastModifiedBy>Angelique</cp:lastModifiedBy>
  <cp:lastPrinted>2021-10-20T16:11:39Z</cp:lastPrinted>
  <dcterms:created xsi:type="dcterms:W3CDTF">2011-02-21T10:57:49Z</dcterms:created>
  <dcterms:modified xsi:type="dcterms:W3CDTF">2022-11-17T13:25:42Z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